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ummary" sheetId="1" r:id="rId1"/>
    <sheet name="CLAUSE-35" sheetId="2" r:id="rId2"/>
    <sheet name="(I)(b).PRO_GROUP" sheetId="3" r:id="rId3"/>
    <sheet name="PUB_GROUP-HOLDING-1%" sheetId="4" r:id="rId4"/>
    <sheet name="PAC_PUB_GROUP-HOLDING-5%" sheetId="5" r:id="rId5"/>
    <sheet name="LOCKIN_DETAILS" sheetId="6" r:id="rId6"/>
    <sheet name="DRS_REC" sheetId="7" r:id="rId7"/>
    <sheet name="DRS_REC_1%" sheetId="8" r:id="rId8"/>
    <sheet name="Sheet9" sheetId="9" r:id="rId9"/>
  </sheets>
  <definedNames>
    <definedName name="_xlnm.Print_Titles" localSheetId="1">'CLAUSE-35'!$4:$6</definedName>
    <definedName name="_xlnm.Print_Titles" localSheetId="0">'Summary'!$4:$6</definedName>
  </definedNames>
  <calcPr fullCalcOnLoad="1"/>
</workbook>
</file>

<file path=xl/sharedStrings.xml><?xml version="1.0" encoding="utf-8"?>
<sst xmlns="http://schemas.openxmlformats.org/spreadsheetml/2006/main" count="224" uniqueCount="176">
  <si>
    <t>(1)(a) STATEMENT SHOWING SHAREHOLDING PATTERN IN CLAUSE-35</t>
  </si>
  <si>
    <t>NAME OF THE COMPANY:ARCHIDPLY INDUSTRIES LIMITED</t>
  </si>
  <si>
    <t xml:space="preserve">SCRIP CODE:    </t>
  </si>
  <si>
    <t xml:space="preserve">532994              </t>
  </si>
  <si>
    <t xml:space="preserve">Name of the Scrip:    </t>
  </si>
  <si>
    <t xml:space="preserve">Class of Security: </t>
  </si>
  <si>
    <t xml:space="preserve">QUARTER ENDED: </t>
  </si>
  <si>
    <t>31/03/2012</t>
  </si>
  <si>
    <t>Partly paid-up shares</t>
  </si>
  <si>
    <t>No. of partly paid-up shares</t>
  </si>
  <si>
    <t>As a % of total no. of partly paid-up shares</t>
  </si>
  <si>
    <t>As a % of total no. of shares of the Company.</t>
  </si>
  <si>
    <t>Held by promoter/promoter group</t>
  </si>
  <si>
    <t>Held by Public</t>
  </si>
  <si>
    <t>Total:</t>
  </si>
  <si>
    <t>Outstanding convertible securities:</t>
  </si>
  <si>
    <t>No. of outstanding securities</t>
  </si>
  <si>
    <t>As a % of total no. of outstanding convertible securities.</t>
  </si>
  <si>
    <t>As a % of total no. of shares of the Company assuming full conversion of the convertible securities</t>
  </si>
  <si>
    <t>Warrants:</t>
  </si>
  <si>
    <t>No. of warrants</t>
  </si>
  <si>
    <t>As a % of total no. of warrants</t>
  </si>
  <si>
    <t>As a % of total no. of shares of the Company, assuming full conversion of warrants</t>
  </si>
  <si>
    <t>Total paid-up capital of the Company, assuming full conversion of warrants and convertible securities</t>
  </si>
  <si>
    <t>CATEGORY CODE</t>
  </si>
  <si>
    <t>CATEGORY OF SHAREHOLDER</t>
  </si>
  <si>
    <t>TOTAL SHAREHOLDING AS A % OF TOTAL NO OF SHARES</t>
  </si>
  <si>
    <t>SHARES PLEDGE OR OTHERWISE ENCUMBERED</t>
  </si>
  <si>
    <t>NO OF SHAREHOLDERS</t>
  </si>
  <si>
    <t>TOTAL NUMBER OF SHARES</t>
  </si>
  <si>
    <t>NO OF SHARES HELD IN DEMATERIALIZED FORM</t>
  </si>
  <si>
    <t>AS a PERCENTAGE of (A+B)</t>
  </si>
  <si>
    <t>As a PERCENTAGE of (A+B+C)</t>
  </si>
  <si>
    <t xml:space="preserve">NUMBER OF SHARES  </t>
  </si>
  <si>
    <t xml:space="preserve">AS a PERCENTAGE </t>
  </si>
  <si>
    <t xml:space="preserve">   (I)   </t>
  </si>
  <si>
    <t xml:space="preserve">   (II)   </t>
  </si>
  <si>
    <t xml:space="preserve">   (III)   </t>
  </si>
  <si>
    <t xml:space="preserve">   (IV)   </t>
  </si>
  <si>
    <t xml:space="preserve">   (V)   </t>
  </si>
  <si>
    <t xml:space="preserve">   (VI)   </t>
  </si>
  <si>
    <t xml:space="preserve">   (VII)   </t>
  </si>
  <si>
    <t xml:space="preserve">   (VIII)   </t>
  </si>
  <si>
    <t>(IX)=(VIII)/(IV)*100</t>
  </si>
  <si>
    <t>(A)</t>
  </si>
  <si>
    <t>PROMOTER AND PROMOTER GROUP</t>
  </si>
  <si>
    <t>(1)</t>
  </si>
  <si>
    <t>INDIAN</t>
  </si>
  <si>
    <t>(a)</t>
  </si>
  <si>
    <t>Individual /HUF</t>
  </si>
  <si>
    <t>(b)</t>
  </si>
  <si>
    <t>Central Government/State Government(s)</t>
  </si>
  <si>
    <t>(c)</t>
  </si>
  <si>
    <t xml:space="preserve">Bodies Corporate </t>
  </si>
  <si>
    <t>(d)</t>
  </si>
  <si>
    <t>Financial Institutions / Banks</t>
  </si>
  <si>
    <t>(e)</t>
  </si>
  <si>
    <t>Others</t>
  </si>
  <si>
    <t xml:space="preserve">        Sub-Total A(1)  :</t>
  </si>
  <si>
    <t>(2)</t>
  </si>
  <si>
    <t>FOREIGN</t>
  </si>
  <si>
    <t>Individuals (NRIs/Foreign Individuals)</t>
  </si>
  <si>
    <t>Bodies Corporate</t>
  </si>
  <si>
    <t xml:space="preserve">Institutions  </t>
  </si>
  <si>
    <t xml:space="preserve">Others  </t>
  </si>
  <si>
    <t xml:space="preserve">        Sub-Total A(2)  :</t>
  </si>
  <si>
    <t xml:space="preserve">        Total A=A(1)+A(2)</t>
  </si>
  <si>
    <t>(B)</t>
  </si>
  <si>
    <t>PUBLIC SHAREHOLDING</t>
  </si>
  <si>
    <t>INSTITUTIONS</t>
  </si>
  <si>
    <t xml:space="preserve">Mutual Funds /UTI  </t>
  </si>
  <si>
    <t>Financial Institutions /Banks</t>
  </si>
  <si>
    <t>Central Government / State Government(s)</t>
  </si>
  <si>
    <t>Venture Capital Funds</t>
  </si>
  <si>
    <t xml:space="preserve">Insurance Companies  </t>
  </si>
  <si>
    <t>(f)</t>
  </si>
  <si>
    <t xml:space="preserve">Foreign Institutional Investors </t>
  </si>
  <si>
    <t>(g)</t>
  </si>
  <si>
    <t xml:space="preserve">Foreign Venture Capital Investors </t>
  </si>
  <si>
    <t>(h)</t>
  </si>
  <si>
    <t xml:space="preserve">Others </t>
  </si>
  <si>
    <t xml:space="preserve">        Sub-Total B(1)  :</t>
  </si>
  <si>
    <t>NON-INSTITUTIONS</t>
  </si>
  <si>
    <t>Individuals</t>
  </si>
  <si>
    <t>(i) Individuals holding nominal share capital upto Rs.1 lakh</t>
  </si>
  <si>
    <t>(ii) Individuals holding nominal share capital in excess of Rs.1 lakh</t>
  </si>
  <si>
    <t xml:space="preserve">NON RESIDENT INDIANS                              </t>
  </si>
  <si>
    <t xml:space="preserve">CLEARING MEMBERS                                  </t>
  </si>
  <si>
    <t xml:space="preserve">        Sub-Total B(2) :</t>
  </si>
  <si>
    <t xml:space="preserve">        Total B=B(1)+B(2)  :</t>
  </si>
  <si>
    <t xml:space="preserve">        Total (A+B)   :</t>
  </si>
  <si>
    <t>(C)</t>
  </si>
  <si>
    <t xml:space="preserve">Shares held by custodians, against which </t>
  </si>
  <si>
    <t>Depository Receipts have been issued</t>
  </si>
  <si>
    <t>Promoter and Promoter Group</t>
  </si>
  <si>
    <t>Public</t>
  </si>
  <si>
    <t xml:space="preserve">        GRAND TOTAL (A+B+C) :</t>
  </si>
  <si>
    <t>Statement showing holding of securities (including shares, warrants, convertible securities) of persons belonging to the category "Promoter and Promoter Group"</t>
  </si>
  <si>
    <t>(I)(b)</t>
  </si>
  <si>
    <t>Sr.No</t>
  </si>
  <si>
    <t>Name of the Shareholder</t>
  </si>
  <si>
    <t>Details of Shares held</t>
  </si>
  <si>
    <t xml:space="preserve">Encumbered shares (*) </t>
  </si>
  <si>
    <t>Details of Warrants</t>
  </si>
  <si>
    <t>Details of convertible securities</t>
  </si>
  <si>
    <t>Total Shares (including underlying shares assuming full conversion of warrants and convertible securities) as a % of diluted share capital</t>
  </si>
  <si>
    <t>No. of Shares held</t>
  </si>
  <si>
    <t>As a % of grand total (A)+(B)+(C)</t>
  </si>
  <si>
    <t>Pledge Shares</t>
  </si>
  <si>
    <t>AS a percentage</t>
  </si>
  <si>
    <t>AS a % of grand total (A) + (B) + (C) of sub-clause (I)(a)</t>
  </si>
  <si>
    <t>Number of warrants  held</t>
  </si>
  <si>
    <t>As a % total number of warrants of the smae class</t>
  </si>
  <si>
    <t>Number of convertible securities held</t>
  </si>
  <si>
    <t>As a % total number of convertible securities of the same class</t>
  </si>
  <si>
    <t xml:space="preserve">  (I)</t>
  </si>
  <si>
    <t xml:space="preserve">  (II)</t>
  </si>
  <si>
    <t xml:space="preserve">  (III) </t>
  </si>
  <si>
    <t xml:space="preserve">  (IV)  </t>
  </si>
  <si>
    <t xml:space="preserve">  (V)  </t>
  </si>
  <si>
    <t xml:space="preserve">  (VI)=(V)/(III)*100</t>
  </si>
  <si>
    <t xml:space="preserve">  (VII) </t>
  </si>
  <si>
    <t xml:space="preserve">  (VIII) </t>
  </si>
  <si>
    <t xml:space="preserve">  (IX) </t>
  </si>
  <si>
    <t xml:space="preserve">  (X) </t>
  </si>
  <si>
    <t xml:space="preserve">  (XI) </t>
  </si>
  <si>
    <t xml:space="preserve">  (XII) </t>
  </si>
  <si>
    <t xml:space="preserve">ASSAM TIMBER PRODUCTS P LTD                                                                                                            </t>
  </si>
  <si>
    <t xml:space="preserve">VANRAJ SUPPLIERS P LIMITED                                                                                                             </t>
  </si>
  <si>
    <t xml:space="preserve">RAVI MARKETING SEVICES P LTD                                                                                                           </t>
  </si>
  <si>
    <t xml:space="preserve">MR. DEEN DAYAL DAGA                                                                                                                    </t>
  </si>
  <si>
    <t xml:space="preserve">MR. SHYAM DAGA                                                                                                                         </t>
  </si>
  <si>
    <t xml:space="preserve">MR.RAJIV DAGA                                                                                                                          </t>
  </si>
  <si>
    <t xml:space="preserve">MRS. USHA DAGA                                                                                                                         </t>
  </si>
  <si>
    <t xml:space="preserve">ASSAM TIMBER PRODUCTS PRIVATE LIMITED                                                                                                  </t>
  </si>
  <si>
    <t xml:space="preserve">THE MYSORE CHIP BOARDS LTD                                                                                                             </t>
  </si>
  <si>
    <t xml:space="preserve">SHREE SHYAM TEA P LIMITED                                                                                                              </t>
  </si>
  <si>
    <t xml:space="preserve">DEEN DAYAL DAGA (HUF)                                                                                                                  </t>
  </si>
  <si>
    <t xml:space="preserve">VANRAJ SUPPLIERS PVT. LTD                                                                                                              </t>
  </si>
  <si>
    <t xml:space="preserve">MRS. SANGEETA BHARADIA                                                                                                                 </t>
  </si>
  <si>
    <t>TOTAL  :</t>
  </si>
  <si>
    <t>Statement showing holding of securities (including shares, warrants,convertible securities) of persons belonging to the category "Public" and holding more than 1% of the total number of shares</t>
  </si>
  <si>
    <t>(I)(c)(i)</t>
  </si>
  <si>
    <t>Sr.No.</t>
  </si>
  <si>
    <t>Name of the shareholder</t>
  </si>
  <si>
    <t xml:space="preserve">Number of shares  held </t>
  </si>
  <si>
    <t>Shares as  a percentage of total number of shares {i.e., Grant total (A)+(B)+(C) indicated in Statement at para (I)(a) above}</t>
  </si>
  <si>
    <t>Details of warrants</t>
  </si>
  <si>
    <t>Total shares (including underlying shares assuming full conversion of warrants and convertible securities) as a % of diluted share capital)</t>
  </si>
  <si>
    <t>Number of warrants held</t>
  </si>
  <si>
    <t>As a % total number of warrants of the same class</t>
  </si>
  <si>
    <t>% w.r.t total number of convertible securities of the same class</t>
  </si>
  <si>
    <t xml:space="preserve">SURADHA INVESTMENT PRIVATE LIMITED                                                                                                     </t>
  </si>
  <si>
    <t xml:space="preserve">PADMAWATI CREDIT CAPITAL PVT. LTD.                                                                                                     </t>
  </si>
  <si>
    <t xml:space="preserve">RAMCHAND K. POPLEY                                                                                                                     </t>
  </si>
  <si>
    <t>Statement showing holding of securities (including shares, warrants,convertible securities) of persons (together with PAC) belonging to the category "Public" and holding more than 5% of the total number of shares of the company</t>
  </si>
  <si>
    <t>(I)(c)(ii)</t>
  </si>
  <si>
    <t>Name(s) of the shareholder(s) and the Persons Acting in Concert (PAC) with them</t>
  </si>
  <si>
    <t>STATEMENT SHOWING DETAILS OF LOCKED-IN SHARES"</t>
  </si>
  <si>
    <t>(I)(d)</t>
  </si>
  <si>
    <t>SLNO</t>
  </si>
  <si>
    <t>NAME OF THE SHAREHOLDER</t>
  </si>
  <si>
    <t>CAT. CODE</t>
  </si>
  <si>
    <t xml:space="preserve">NO OF SHARES </t>
  </si>
  <si>
    <t>PERCENTAGE</t>
  </si>
  <si>
    <t>STATEMENT SHOWING DETAILS OF DEPOSITORY RECEIPTS (DRS)</t>
  </si>
  <si>
    <t>(II)(a)</t>
  </si>
  <si>
    <t>Type of outstanding DR (ADRs,GDRs,SDRs,etc.)</t>
  </si>
  <si>
    <t>Number of outstanding DRs</t>
  </si>
  <si>
    <t>Number of shares underlying outstanding DRs</t>
  </si>
  <si>
    <t>Shares underlying outstanding DRs as a percentage of total number of shares {i.e., Grand Total (A)+(B)+(C) indicated in Statement at Para(I)(a) above}</t>
  </si>
  <si>
    <t>Statement showing Holding of Depository Receipts (DRs), where underlying shares held by "Promoter/Promoter group" are in excess of 1% of the total number shares.</t>
  </si>
  <si>
    <t>(II)(b)</t>
  </si>
  <si>
    <t xml:space="preserve">Name of the DR Holder </t>
  </si>
  <si>
    <t>Shares underlying outstanding DRs as a percentage of total number of shares {i.e., Grand Total (A)+(B)+(C) indicated in Statement at para(I)(a) above}</t>
  </si>
  <si>
    <t>NIL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</si>
</sst>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 quotePrefix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 wrapText="1"/>
    </xf>
    <xf numFmtId="2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 wrapText="1"/>
    </xf>
    <xf numFmtId="0" fontId="0" fillId="0" borderId="10" xfId="0" applyBorder="1" applyAlignment="1" quotePrefix="1">
      <alignment/>
    </xf>
    <xf numFmtId="2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4" width="30.7109375" style="0" customWidth="1"/>
  </cols>
  <sheetData>
    <row r="1" spans="1:4" s="1" customFormat="1" ht="15">
      <c r="A1" s="2" t="s">
        <v>0</v>
      </c>
      <c r="B1" s="2"/>
      <c r="C1" s="2"/>
      <c r="D1" s="2"/>
    </row>
    <row r="2" spans="1:4" s="1" customFormat="1" ht="15">
      <c r="A2" s="3"/>
      <c r="B2" s="3"/>
      <c r="C2" s="3"/>
      <c r="D2" s="3"/>
    </row>
    <row r="3" spans="1:4" s="1" customFormat="1" ht="15">
      <c r="A3" s="2" t="s">
        <v>1</v>
      </c>
      <c r="B3" s="2"/>
      <c r="C3" s="2"/>
      <c r="D3" s="2"/>
    </row>
    <row r="4" spans="1:4" s="1" customFormat="1" ht="15">
      <c r="A4" s="3" t="s">
        <v>2</v>
      </c>
      <c r="B4" s="4" t="s">
        <v>3</v>
      </c>
      <c r="C4" s="2" t="s">
        <v>4</v>
      </c>
      <c r="D4" s="2"/>
    </row>
    <row r="5" spans="1:4" s="1" customFormat="1" ht="15">
      <c r="A5" s="3" t="s">
        <v>5</v>
      </c>
      <c r="B5" s="3"/>
      <c r="C5" s="3"/>
      <c r="D5" s="3"/>
    </row>
    <row r="6" spans="1:4" s="1" customFormat="1" ht="15">
      <c r="A6" s="3" t="s">
        <v>6</v>
      </c>
      <c r="B6" s="4" t="s">
        <v>7</v>
      </c>
      <c r="C6" s="3"/>
      <c r="D6" s="3"/>
    </row>
    <row r="7" spans="1:4" ht="15">
      <c r="A7" s="5"/>
      <c r="B7" s="5"/>
      <c r="C7" s="5"/>
      <c r="D7" s="5"/>
    </row>
    <row r="8" spans="1:4" ht="30">
      <c r="A8" s="6" t="s">
        <v>8</v>
      </c>
      <c r="B8" s="6" t="s">
        <v>9</v>
      </c>
      <c r="C8" s="6" t="s">
        <v>10</v>
      </c>
      <c r="D8" s="6" t="s">
        <v>11</v>
      </c>
    </row>
    <row r="9" spans="1:4" ht="15">
      <c r="A9" s="5" t="s">
        <v>12</v>
      </c>
      <c r="B9" s="5">
        <v>0</v>
      </c>
      <c r="C9" s="5">
        <v>0</v>
      </c>
      <c r="D9" s="5">
        <v>0</v>
      </c>
    </row>
    <row r="10" spans="1:4" ht="15">
      <c r="A10" s="5" t="s">
        <v>13</v>
      </c>
      <c r="B10" s="5">
        <v>0</v>
      </c>
      <c r="C10" s="5">
        <v>0</v>
      </c>
      <c r="D10" s="5">
        <v>0</v>
      </c>
    </row>
    <row r="11" spans="1:4" s="1" customFormat="1" ht="15">
      <c r="A11" s="3" t="s">
        <v>14</v>
      </c>
      <c r="B11" s="3">
        <v>0</v>
      </c>
      <c r="C11" s="3">
        <v>0</v>
      </c>
      <c r="D11" s="3">
        <v>0</v>
      </c>
    </row>
    <row r="12" spans="1:4" ht="60">
      <c r="A12" s="6" t="s">
        <v>15</v>
      </c>
      <c r="B12" s="6" t="s">
        <v>16</v>
      </c>
      <c r="C12" s="6" t="s">
        <v>17</v>
      </c>
      <c r="D12" s="6" t="s">
        <v>18</v>
      </c>
    </row>
    <row r="13" spans="1:4" ht="15">
      <c r="A13" s="5" t="s">
        <v>12</v>
      </c>
      <c r="B13" s="5">
        <v>0</v>
      </c>
      <c r="C13" s="5">
        <v>0</v>
      </c>
      <c r="D13" s="5">
        <v>0</v>
      </c>
    </row>
    <row r="14" spans="1:4" ht="15">
      <c r="A14" s="5" t="s">
        <v>13</v>
      </c>
      <c r="B14" s="5">
        <v>0</v>
      </c>
      <c r="C14" s="5">
        <v>0</v>
      </c>
      <c r="D14" s="5">
        <v>0</v>
      </c>
    </row>
    <row r="15" spans="1:4" s="1" customFormat="1" ht="15">
      <c r="A15" s="3" t="s">
        <v>14</v>
      </c>
      <c r="B15" s="3">
        <v>0</v>
      </c>
      <c r="C15" s="3">
        <v>0</v>
      </c>
      <c r="D15" s="3">
        <v>0</v>
      </c>
    </row>
    <row r="16" spans="1:4" ht="45">
      <c r="A16" s="6" t="s">
        <v>19</v>
      </c>
      <c r="B16" s="6" t="s">
        <v>20</v>
      </c>
      <c r="C16" s="6" t="s">
        <v>21</v>
      </c>
      <c r="D16" s="6" t="s">
        <v>22</v>
      </c>
    </row>
    <row r="17" spans="1:4" ht="15">
      <c r="A17" s="5" t="s">
        <v>12</v>
      </c>
      <c r="B17" s="5">
        <v>0</v>
      </c>
      <c r="C17" s="5">
        <v>0</v>
      </c>
      <c r="D17" s="5">
        <v>0</v>
      </c>
    </row>
    <row r="18" spans="1:4" ht="15">
      <c r="A18" s="5" t="s">
        <v>13</v>
      </c>
      <c r="B18" s="5">
        <v>0</v>
      </c>
      <c r="C18" s="5">
        <v>0</v>
      </c>
      <c r="D18" s="5">
        <v>0</v>
      </c>
    </row>
    <row r="19" spans="1:4" s="1" customFormat="1" ht="15">
      <c r="A19" s="3" t="s">
        <v>14</v>
      </c>
      <c r="B19" s="3">
        <v>0</v>
      </c>
      <c r="C19" s="3">
        <v>0</v>
      </c>
      <c r="D19" s="3">
        <v>0</v>
      </c>
    </row>
    <row r="20" spans="1:4" s="1" customFormat="1" ht="60">
      <c r="A20" s="7" t="s">
        <v>23</v>
      </c>
      <c r="B20" s="3">
        <v>22065000</v>
      </c>
      <c r="C20" s="3">
        <v>0</v>
      </c>
      <c r="D20" s="8">
        <v>100</v>
      </c>
    </row>
  </sheetData>
  <sheetProtection/>
  <mergeCells count="3">
    <mergeCell ref="A1:D1"/>
    <mergeCell ref="A3:D3"/>
    <mergeCell ref="C4:D4"/>
  </mergeCells>
  <printOptions/>
  <pageMargins left="0.013888888888888888" right="0.20833333333333334" top="0.8333333333333334" bottom="0.416666666666666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6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1.7109375" style="0" customWidth="1"/>
    <col min="2" max="2" width="45.7109375" style="0" customWidth="1"/>
    <col min="3" max="3" width="16.7109375" style="0" customWidth="1"/>
    <col min="4" max="4" width="12.7109375" style="0" customWidth="1"/>
    <col min="5" max="5" width="17.7109375" style="0" customWidth="1"/>
    <col min="6" max="7" width="16.7109375" style="0" customWidth="1"/>
    <col min="8" max="8" width="9.7109375" style="0" customWidth="1"/>
    <col min="9" max="9" width="18.7109375" style="0" customWidth="1"/>
  </cols>
  <sheetData>
    <row r="4" spans="1:9" s="1" customFormat="1" ht="30" customHeight="1">
      <c r="A4" s="9" t="s">
        <v>24</v>
      </c>
      <c r="B4" s="2" t="s">
        <v>25</v>
      </c>
      <c r="C4" s="3"/>
      <c r="D4" s="3"/>
      <c r="E4" s="3"/>
      <c r="F4" s="9" t="s">
        <v>26</v>
      </c>
      <c r="G4" s="9"/>
      <c r="H4" s="9" t="s">
        <v>27</v>
      </c>
      <c r="I4" s="9"/>
    </row>
    <row r="5" spans="1:9" s="1" customFormat="1" ht="60">
      <c r="A5" s="9"/>
      <c r="B5" s="2"/>
      <c r="C5" s="7" t="s">
        <v>28</v>
      </c>
      <c r="D5" s="7" t="s">
        <v>29</v>
      </c>
      <c r="E5" s="7" t="s">
        <v>30</v>
      </c>
      <c r="F5" s="7" t="s">
        <v>31</v>
      </c>
      <c r="G5" s="7" t="s">
        <v>32</v>
      </c>
      <c r="H5" s="7" t="s">
        <v>33</v>
      </c>
      <c r="I5" s="7" t="s">
        <v>34</v>
      </c>
    </row>
    <row r="6" spans="1:9" s="1" customFormat="1" ht="15">
      <c r="A6" s="3" t="s">
        <v>35</v>
      </c>
      <c r="B6" s="3" t="s">
        <v>36</v>
      </c>
      <c r="C6" s="3" t="s">
        <v>37</v>
      </c>
      <c r="D6" s="3" t="s">
        <v>38</v>
      </c>
      <c r="E6" s="3" t="s">
        <v>39</v>
      </c>
      <c r="F6" s="3" t="s">
        <v>40</v>
      </c>
      <c r="G6" s="3" t="s">
        <v>41</v>
      </c>
      <c r="H6" s="3" t="s">
        <v>42</v>
      </c>
      <c r="I6" s="3" t="s">
        <v>43</v>
      </c>
    </row>
    <row r="7" spans="1:9" s="1" customFormat="1" ht="15">
      <c r="A7" s="3" t="s">
        <v>44</v>
      </c>
      <c r="B7" s="3" t="s">
        <v>45</v>
      </c>
      <c r="C7" s="3"/>
      <c r="D7" s="3"/>
      <c r="E7" s="3"/>
      <c r="F7" s="3"/>
      <c r="G7" s="3"/>
      <c r="H7" s="3"/>
      <c r="I7" s="3"/>
    </row>
    <row r="8" spans="1:9" ht="15">
      <c r="A8" s="10" t="s">
        <v>46</v>
      </c>
      <c r="B8" s="5" t="s">
        <v>47</v>
      </c>
      <c r="C8" s="5"/>
      <c r="D8" s="5"/>
      <c r="E8" s="5"/>
      <c r="F8" s="5"/>
      <c r="G8" s="5"/>
      <c r="H8" s="5"/>
      <c r="I8" s="5"/>
    </row>
    <row r="9" spans="1:9" ht="15">
      <c r="A9" s="5" t="s">
        <v>48</v>
      </c>
      <c r="B9" s="5" t="s">
        <v>49</v>
      </c>
      <c r="C9" s="5">
        <v>6</v>
      </c>
      <c r="D9" s="5">
        <v>4144480</v>
      </c>
      <c r="E9" s="5">
        <v>0</v>
      </c>
      <c r="F9" s="11">
        <f>SUM(D9/22065000*100)</f>
        <v>18.783050079311124</v>
      </c>
      <c r="G9" s="11">
        <f>SUM(D9/22065000*100)</f>
        <v>18.783050079311124</v>
      </c>
      <c r="H9" s="5">
        <v>0</v>
      </c>
      <c r="I9" s="11">
        <v>0</v>
      </c>
    </row>
    <row r="10" spans="1:9" ht="15">
      <c r="A10" s="5" t="s">
        <v>50</v>
      </c>
      <c r="B10" s="5" t="s">
        <v>51</v>
      </c>
      <c r="C10" s="5">
        <v>0</v>
      </c>
      <c r="D10" s="5">
        <v>0</v>
      </c>
      <c r="E10" s="5">
        <v>0</v>
      </c>
      <c r="F10" s="11">
        <f>SUM(D10/22065000*100)</f>
        <v>0</v>
      </c>
      <c r="G10" s="11">
        <f>SUM(D10/22065000*100)</f>
        <v>0</v>
      </c>
      <c r="H10" s="5">
        <v>0</v>
      </c>
      <c r="I10" s="11">
        <v>0</v>
      </c>
    </row>
    <row r="11" spans="1:9" ht="15">
      <c r="A11" s="5" t="s">
        <v>52</v>
      </c>
      <c r="B11" s="5" t="s">
        <v>53</v>
      </c>
      <c r="C11" s="5">
        <v>7</v>
      </c>
      <c r="D11" s="5">
        <v>11232463</v>
      </c>
      <c r="E11" s="5">
        <v>349263</v>
      </c>
      <c r="F11" s="11">
        <f>SUM(D11/22065000*100)</f>
        <v>50.90624518468162</v>
      </c>
      <c r="G11" s="11">
        <f>SUM(D11/22065000*100)</f>
        <v>50.90624518468162</v>
      </c>
      <c r="H11" s="5">
        <v>0</v>
      </c>
      <c r="I11" s="11">
        <v>0</v>
      </c>
    </row>
    <row r="12" spans="1:9" ht="15">
      <c r="A12" s="5" t="s">
        <v>54</v>
      </c>
      <c r="B12" s="5" t="s">
        <v>55</v>
      </c>
      <c r="C12" s="5">
        <v>0</v>
      </c>
      <c r="D12" s="5">
        <v>0</v>
      </c>
      <c r="E12" s="5">
        <v>0</v>
      </c>
      <c r="F12" s="11">
        <f>SUM(D12/22065000*100)</f>
        <v>0</v>
      </c>
      <c r="G12" s="11">
        <f>SUM(D12/22065000*100)</f>
        <v>0</v>
      </c>
      <c r="H12" s="5">
        <v>0</v>
      </c>
      <c r="I12" s="11">
        <v>0</v>
      </c>
    </row>
    <row r="13" spans="1:9" ht="15">
      <c r="A13" s="5" t="s">
        <v>56</v>
      </c>
      <c r="B13" s="5" t="s">
        <v>57</v>
      </c>
      <c r="C13" s="5">
        <v>0</v>
      </c>
      <c r="D13" s="5">
        <v>0</v>
      </c>
      <c r="E13" s="5">
        <v>0</v>
      </c>
      <c r="F13" s="11">
        <f>SUM(D13/22065000*100)</f>
        <v>0</v>
      </c>
      <c r="G13" s="11">
        <f>SUM(D13/22065000*100)</f>
        <v>0</v>
      </c>
      <c r="H13" s="5">
        <v>0</v>
      </c>
      <c r="I13" s="11">
        <v>0</v>
      </c>
    </row>
    <row r="14" spans="1:9" ht="15">
      <c r="A14" s="5"/>
      <c r="B14" s="5"/>
      <c r="C14" s="5"/>
      <c r="D14" s="5"/>
      <c r="E14" s="5"/>
      <c r="F14" s="5"/>
      <c r="G14" s="5"/>
      <c r="H14" s="5"/>
      <c r="I14" s="5"/>
    </row>
    <row r="15" spans="1:9" s="1" customFormat="1" ht="15">
      <c r="A15" s="3"/>
      <c r="B15" s="3" t="s">
        <v>58</v>
      </c>
      <c r="C15" s="3">
        <f>C13+C12+C11+C10+C9</f>
        <v>13</v>
      </c>
      <c r="D15" s="3">
        <f>D13+D12+D11+D10+D9</f>
        <v>15376943</v>
      </c>
      <c r="E15" s="3">
        <f>E13+E12+E11+E10+E9</f>
        <v>349263</v>
      </c>
      <c r="F15" s="8">
        <f>F13+F12+F11+F10+F9</f>
        <v>69.68929526399275</v>
      </c>
      <c r="G15" s="8">
        <f>G13+G12+G11+G10+G9</f>
        <v>69.68929526399275</v>
      </c>
      <c r="H15" s="3">
        <f>H13+H12+H11+H10+H9</f>
        <v>0</v>
      </c>
      <c r="I15" s="8">
        <f>+H15/D15*100</f>
        <v>0</v>
      </c>
    </row>
    <row r="16" spans="1:9" ht="15">
      <c r="A16" s="5"/>
      <c r="B16" s="5"/>
      <c r="C16" s="5"/>
      <c r="D16" s="5"/>
      <c r="E16" s="5"/>
      <c r="F16" s="5"/>
      <c r="G16" s="5"/>
      <c r="H16" s="5"/>
      <c r="I16" s="5"/>
    </row>
    <row r="17" spans="1:9" ht="15">
      <c r="A17" s="10" t="s">
        <v>59</v>
      </c>
      <c r="B17" s="5" t="s">
        <v>60</v>
      </c>
      <c r="C17" s="5"/>
      <c r="D17" s="5"/>
      <c r="E17" s="5"/>
      <c r="F17" s="5"/>
      <c r="G17" s="5"/>
      <c r="H17" s="5"/>
      <c r="I17" s="5"/>
    </row>
    <row r="18" spans="1:9" ht="15">
      <c r="A18" s="5" t="s">
        <v>48</v>
      </c>
      <c r="B18" s="5" t="s">
        <v>61</v>
      </c>
      <c r="C18" s="5">
        <v>0</v>
      </c>
      <c r="D18" s="5">
        <v>0</v>
      </c>
      <c r="E18" s="5">
        <v>0</v>
      </c>
      <c r="F18" s="11">
        <f>SUM(D18/22065000*100)</f>
        <v>0</v>
      </c>
      <c r="G18" s="11">
        <f>SUM(D18/22065000*100)</f>
        <v>0</v>
      </c>
      <c r="H18" s="5">
        <v>0</v>
      </c>
      <c r="I18" s="11">
        <v>0</v>
      </c>
    </row>
    <row r="19" spans="1:9" ht="15">
      <c r="A19" s="5" t="s">
        <v>50</v>
      </c>
      <c r="B19" s="5" t="s">
        <v>62</v>
      </c>
      <c r="C19" s="5">
        <v>0</v>
      </c>
      <c r="D19" s="5">
        <v>0</v>
      </c>
      <c r="E19" s="5">
        <v>0</v>
      </c>
      <c r="F19" s="11">
        <f>SUM(D19/22065000*100)</f>
        <v>0</v>
      </c>
      <c r="G19" s="11">
        <f>SUM(D19/22065000*100)</f>
        <v>0</v>
      </c>
      <c r="H19" s="5">
        <v>0</v>
      </c>
      <c r="I19" s="11">
        <v>0</v>
      </c>
    </row>
    <row r="20" spans="1:9" ht="15">
      <c r="A20" s="5" t="s">
        <v>52</v>
      </c>
      <c r="B20" s="5" t="s">
        <v>63</v>
      </c>
      <c r="C20" s="5">
        <v>0</v>
      </c>
      <c r="D20" s="5">
        <v>0</v>
      </c>
      <c r="E20" s="5">
        <v>0</v>
      </c>
      <c r="F20" s="11">
        <f>SUM(D20/22065000*100)</f>
        <v>0</v>
      </c>
      <c r="G20" s="11">
        <f>SUM(D20/22065000*100)</f>
        <v>0</v>
      </c>
      <c r="H20" s="5">
        <v>0</v>
      </c>
      <c r="I20" s="11">
        <v>0</v>
      </c>
    </row>
    <row r="21" spans="1:9" ht="15">
      <c r="A21" s="5" t="s">
        <v>54</v>
      </c>
      <c r="B21" s="5" t="s">
        <v>64</v>
      </c>
      <c r="C21" s="5">
        <v>0</v>
      </c>
      <c r="D21" s="5">
        <v>0</v>
      </c>
      <c r="E21" s="5">
        <v>0</v>
      </c>
      <c r="F21" s="11">
        <f>SUM(D21/22065000*100)</f>
        <v>0</v>
      </c>
      <c r="G21" s="11">
        <f>SUM(D21/22065000*100)</f>
        <v>0</v>
      </c>
      <c r="H21" s="5">
        <v>0</v>
      </c>
      <c r="I21" s="11">
        <v>0</v>
      </c>
    </row>
    <row r="22" spans="1:9" s="1" customFormat="1" ht="15">
      <c r="A22" s="3"/>
      <c r="B22" s="3" t="s">
        <v>65</v>
      </c>
      <c r="C22" s="3">
        <f>C21+C20+C19+C18+C17</f>
        <v>0</v>
      </c>
      <c r="D22" s="3">
        <f>D21+D20+D19+D18+D17</f>
        <v>0</v>
      </c>
      <c r="E22" s="3">
        <f>E21+E20+E19+E18+E17</f>
        <v>0</v>
      </c>
      <c r="F22" s="8">
        <f>F21+F20+F19+F18+F17</f>
        <v>0</v>
      </c>
      <c r="G22" s="8">
        <f>G21+G20+G19+G18+G17</f>
        <v>0</v>
      </c>
      <c r="H22" s="3">
        <f>H21+H20+H19+H18+H17</f>
        <v>0</v>
      </c>
      <c r="I22" s="8">
        <v>0</v>
      </c>
    </row>
    <row r="23" spans="1:9" ht="15">
      <c r="A23" s="5"/>
      <c r="B23" s="5"/>
      <c r="C23" s="5"/>
      <c r="D23" s="5"/>
      <c r="E23" s="5"/>
      <c r="F23" s="5"/>
      <c r="G23" s="5"/>
      <c r="H23" s="5"/>
      <c r="I23" s="5"/>
    </row>
    <row r="24" spans="1:9" s="1" customFormat="1" ht="15">
      <c r="A24" s="3"/>
      <c r="B24" s="3" t="s">
        <v>66</v>
      </c>
      <c r="C24" s="3">
        <f>C22+C15</f>
        <v>13</v>
      </c>
      <c r="D24" s="3">
        <f>D22+D15</f>
        <v>15376943</v>
      </c>
      <c r="E24" s="3">
        <f>E22+E15</f>
        <v>349263</v>
      </c>
      <c r="F24" s="8">
        <f>F22+F15</f>
        <v>69.68929526399275</v>
      </c>
      <c r="G24" s="8">
        <f>G22+G15</f>
        <v>69.68929526399275</v>
      </c>
      <c r="H24" s="3">
        <f>H22+H15</f>
        <v>0</v>
      </c>
      <c r="I24" s="8">
        <f>+H24/D24*100</f>
        <v>0</v>
      </c>
    </row>
    <row r="25" spans="1:9" ht="15">
      <c r="A25" s="5"/>
      <c r="B25" s="5"/>
      <c r="C25" s="5"/>
      <c r="D25" s="5"/>
      <c r="E25" s="5"/>
      <c r="F25" s="5"/>
      <c r="G25" s="5"/>
      <c r="H25" s="5"/>
      <c r="I25" s="5"/>
    </row>
    <row r="26" spans="1:9" s="1" customFormat="1" ht="15">
      <c r="A26" s="3" t="s">
        <v>67</v>
      </c>
      <c r="B26" s="3" t="s">
        <v>68</v>
      </c>
      <c r="C26" s="3"/>
      <c r="D26" s="3"/>
      <c r="E26" s="3"/>
      <c r="F26" s="3"/>
      <c r="G26" s="3"/>
      <c r="H26" s="3"/>
      <c r="I26" s="3"/>
    </row>
    <row r="27" spans="1:9" ht="15">
      <c r="A27" s="10" t="s">
        <v>46</v>
      </c>
      <c r="B27" s="5" t="s">
        <v>69</v>
      </c>
      <c r="C27" s="5"/>
      <c r="D27" s="5"/>
      <c r="E27" s="5"/>
      <c r="F27" s="5"/>
      <c r="G27" s="5"/>
      <c r="H27" s="5"/>
      <c r="I27" s="5"/>
    </row>
    <row r="28" spans="1:9" ht="15">
      <c r="A28" s="5" t="s">
        <v>48</v>
      </c>
      <c r="B28" s="5" t="s">
        <v>70</v>
      </c>
      <c r="C28" s="5">
        <v>0</v>
      </c>
      <c r="D28" s="5">
        <v>0</v>
      </c>
      <c r="E28" s="5">
        <v>0</v>
      </c>
      <c r="F28" s="11">
        <f>SUM(D28/22065000*100)</f>
        <v>0</v>
      </c>
      <c r="G28" s="11">
        <f>SUM(D28/22065000*100)</f>
        <v>0</v>
      </c>
      <c r="H28" s="5"/>
      <c r="I28" s="5"/>
    </row>
    <row r="29" spans="1:9" ht="15">
      <c r="A29" s="5" t="s">
        <v>50</v>
      </c>
      <c r="B29" s="5" t="s">
        <v>71</v>
      </c>
      <c r="C29" s="5">
        <v>0</v>
      </c>
      <c r="D29" s="5">
        <v>0</v>
      </c>
      <c r="E29" s="5">
        <v>0</v>
      </c>
      <c r="F29" s="11">
        <f>SUM(D29/22065000*100)</f>
        <v>0</v>
      </c>
      <c r="G29" s="11">
        <f>SUM(D29/22065000*100)</f>
        <v>0</v>
      </c>
      <c r="H29" s="5"/>
      <c r="I29" s="5"/>
    </row>
    <row r="30" spans="1:9" ht="15">
      <c r="A30" s="5" t="s">
        <v>52</v>
      </c>
      <c r="B30" s="5" t="s">
        <v>72</v>
      </c>
      <c r="C30" s="5">
        <v>0</v>
      </c>
      <c r="D30" s="5">
        <v>0</v>
      </c>
      <c r="E30" s="5">
        <v>0</v>
      </c>
      <c r="F30" s="11">
        <f>SUM(D30/22065000*100)</f>
        <v>0</v>
      </c>
      <c r="G30" s="11">
        <f>SUM(D30/22065000*100)</f>
        <v>0</v>
      </c>
      <c r="H30" s="5"/>
      <c r="I30" s="5"/>
    </row>
    <row r="31" spans="1:9" ht="15">
      <c r="A31" s="5" t="s">
        <v>54</v>
      </c>
      <c r="B31" s="5" t="s">
        <v>73</v>
      </c>
      <c r="C31" s="5">
        <v>0</v>
      </c>
      <c r="D31" s="5">
        <v>0</v>
      </c>
      <c r="E31" s="5">
        <v>0</v>
      </c>
      <c r="F31" s="11">
        <f>SUM(D31/22065000*100)</f>
        <v>0</v>
      </c>
      <c r="G31" s="11">
        <f>SUM(D31/22065000*100)</f>
        <v>0</v>
      </c>
      <c r="H31" s="5"/>
      <c r="I31" s="5"/>
    </row>
    <row r="32" spans="1:9" ht="15">
      <c r="A32" s="5" t="s">
        <v>56</v>
      </c>
      <c r="B32" s="5" t="s">
        <v>74</v>
      </c>
      <c r="C32" s="5">
        <v>0</v>
      </c>
      <c r="D32" s="5">
        <v>0</v>
      </c>
      <c r="E32" s="5">
        <v>0</v>
      </c>
      <c r="F32" s="11">
        <f>SUM(D32/22065000*100)</f>
        <v>0</v>
      </c>
      <c r="G32" s="11">
        <f>SUM(D32/22065000*100)</f>
        <v>0</v>
      </c>
      <c r="H32" s="5"/>
      <c r="I32" s="5"/>
    </row>
    <row r="33" spans="1:9" ht="15">
      <c r="A33" s="5" t="s">
        <v>75</v>
      </c>
      <c r="B33" s="5" t="s">
        <v>76</v>
      </c>
      <c r="C33" s="5">
        <v>0</v>
      </c>
      <c r="D33" s="5">
        <v>0</v>
      </c>
      <c r="E33" s="5">
        <v>0</v>
      </c>
      <c r="F33" s="11">
        <f>SUM(D33/22065000*100)</f>
        <v>0</v>
      </c>
      <c r="G33" s="11">
        <f>SUM(D33/22065000*100)</f>
        <v>0</v>
      </c>
      <c r="H33" s="5"/>
      <c r="I33" s="5"/>
    </row>
    <row r="34" spans="1:9" ht="15">
      <c r="A34" s="5" t="s">
        <v>77</v>
      </c>
      <c r="B34" s="5" t="s">
        <v>78</v>
      </c>
      <c r="C34" s="5">
        <v>0</v>
      </c>
      <c r="D34" s="5">
        <v>0</v>
      </c>
      <c r="E34" s="5">
        <v>0</v>
      </c>
      <c r="F34" s="11">
        <f>SUM(D34/22065000*100)</f>
        <v>0</v>
      </c>
      <c r="G34" s="11">
        <f>SUM(D34/22065000*100)</f>
        <v>0</v>
      </c>
      <c r="H34" s="5"/>
      <c r="I34" s="5"/>
    </row>
    <row r="35" spans="1:9" ht="15">
      <c r="A35" s="5" t="s">
        <v>79</v>
      </c>
      <c r="B35" s="5" t="s">
        <v>80</v>
      </c>
      <c r="C35" s="5">
        <v>0</v>
      </c>
      <c r="D35" s="5">
        <v>0</v>
      </c>
      <c r="E35" s="5">
        <v>0</v>
      </c>
      <c r="F35" s="11">
        <f>SUM(D35/22065000*100)</f>
        <v>0</v>
      </c>
      <c r="G35" s="11">
        <f>SUM(D35/22065000*100)</f>
        <v>0</v>
      </c>
      <c r="H35" s="5"/>
      <c r="I35" s="5"/>
    </row>
    <row r="36" spans="1:9" ht="15">
      <c r="A36" s="5"/>
      <c r="B36" s="5"/>
      <c r="C36" s="5"/>
      <c r="D36" s="5"/>
      <c r="E36" s="5"/>
      <c r="F36" s="5"/>
      <c r="G36" s="5"/>
      <c r="H36" s="5"/>
      <c r="I36" s="5"/>
    </row>
    <row r="37" spans="1:9" s="1" customFormat="1" ht="15">
      <c r="A37" s="3"/>
      <c r="B37" s="3" t="s">
        <v>81</v>
      </c>
      <c r="C37" s="3">
        <f>C35+C34+C33+C32+C31+C30+C29+C28</f>
        <v>0</v>
      </c>
      <c r="D37" s="3">
        <f>D35+D34+D33+D32+D31+D30+D29+D28</f>
        <v>0</v>
      </c>
      <c r="E37" s="3">
        <f>E35+E34+E33+E32+E31+E30+E29+E28</f>
        <v>0</v>
      </c>
      <c r="F37" s="8">
        <f>F35+F34+F33+F32+F31+F30+F29+F28</f>
        <v>0</v>
      </c>
      <c r="G37" s="8">
        <v>0</v>
      </c>
      <c r="H37" s="3"/>
      <c r="I37" s="3"/>
    </row>
    <row r="38" spans="1:9" ht="15">
      <c r="A38" s="5"/>
      <c r="B38" s="5"/>
      <c r="C38" s="5"/>
      <c r="D38" s="5"/>
      <c r="E38" s="5"/>
      <c r="F38" s="5"/>
      <c r="G38" s="5"/>
      <c r="H38" s="5"/>
      <c r="I38" s="5"/>
    </row>
    <row r="39" spans="1:9" ht="15">
      <c r="A39" s="10" t="s">
        <v>59</v>
      </c>
      <c r="B39" s="5" t="s">
        <v>82</v>
      </c>
      <c r="C39" s="5"/>
      <c r="D39" s="5"/>
      <c r="E39" s="5"/>
      <c r="F39" s="5"/>
      <c r="G39" s="5"/>
      <c r="H39" s="5"/>
      <c r="I39" s="5"/>
    </row>
    <row r="40" spans="1:9" ht="15">
      <c r="A40" s="5" t="s">
        <v>48</v>
      </c>
      <c r="B40" s="5" t="s">
        <v>62</v>
      </c>
      <c r="C40" s="5">
        <v>188</v>
      </c>
      <c r="D40" s="5">
        <v>1384827</v>
      </c>
      <c r="E40" s="5">
        <v>1384827</v>
      </c>
      <c r="F40" s="11">
        <f>SUM(D40/22065000*100)</f>
        <v>6.276125084976207</v>
      </c>
      <c r="G40" s="11">
        <f>SUM(D40/22065000*100)</f>
        <v>6.276125084976207</v>
      </c>
      <c r="H40" s="5"/>
      <c r="I40" s="5"/>
    </row>
    <row r="41" spans="1:9" ht="15">
      <c r="A41" s="5" t="s">
        <v>50</v>
      </c>
      <c r="B41" s="5" t="s">
        <v>83</v>
      </c>
      <c r="C41" s="5"/>
      <c r="D41" s="5"/>
      <c r="E41" s="5"/>
      <c r="F41" s="5"/>
      <c r="G41" s="5"/>
      <c r="H41" s="5"/>
      <c r="I41" s="5"/>
    </row>
    <row r="42" spans="1:9" ht="30">
      <c r="A42" s="5"/>
      <c r="B42" s="6" t="s">
        <v>84</v>
      </c>
      <c r="C42" s="5">
        <v>8705</v>
      </c>
      <c r="D42" s="5">
        <v>3774626</v>
      </c>
      <c r="E42" s="5">
        <v>3728921</v>
      </c>
      <c r="F42" s="11">
        <f>SUM(D42/22065000*100)</f>
        <v>17.10684794924088</v>
      </c>
      <c r="G42" s="11">
        <f>SUM(D42/22065000*100)</f>
        <v>17.10684794924088</v>
      </c>
      <c r="H42" s="5"/>
      <c r="I42" s="5"/>
    </row>
    <row r="43" spans="1:9" ht="30">
      <c r="A43" s="5"/>
      <c r="B43" s="6" t="s">
        <v>85</v>
      </c>
      <c r="C43" s="5">
        <v>39</v>
      </c>
      <c r="D43" s="5">
        <v>1399196</v>
      </c>
      <c r="E43" s="5">
        <v>1383196</v>
      </c>
      <c r="F43" s="11">
        <f>SUM(D43/22065000*100)</f>
        <v>6.341246317697712</v>
      </c>
      <c r="G43" s="11">
        <f>SUM(D43/22065000*100)</f>
        <v>6.341246317697712</v>
      </c>
      <c r="H43" s="5"/>
      <c r="I43" s="5"/>
    </row>
    <row r="44" spans="1:9" ht="15">
      <c r="A44" s="5" t="s">
        <v>52</v>
      </c>
      <c r="B44" s="5" t="s">
        <v>57</v>
      </c>
      <c r="C44" s="5"/>
      <c r="D44" s="5"/>
      <c r="E44" s="5"/>
      <c r="F44" s="5"/>
      <c r="G44" s="5"/>
      <c r="H44" s="5"/>
      <c r="I44" s="5"/>
    </row>
    <row r="45" spans="1:9" ht="15">
      <c r="A45" s="5"/>
      <c r="B45" s="5" t="s">
        <v>86</v>
      </c>
      <c r="C45" s="5">
        <v>84</v>
      </c>
      <c r="D45" s="5">
        <v>125522</v>
      </c>
      <c r="E45" s="5">
        <v>91002</v>
      </c>
      <c r="F45" s="11">
        <f>SUM(D45/22065000*100)</f>
        <v>0.5688737820077046</v>
      </c>
      <c r="G45" s="11">
        <f>SUM(D45/22065000*100)</f>
        <v>0.5688737820077046</v>
      </c>
      <c r="H45" s="5"/>
      <c r="I45" s="5"/>
    </row>
    <row r="46" spans="1:9" ht="15">
      <c r="A46" s="5"/>
      <c r="B46" s="5" t="s">
        <v>87</v>
      </c>
      <c r="C46" s="5">
        <v>10</v>
      </c>
      <c r="D46" s="5">
        <v>3886</v>
      </c>
      <c r="E46" s="5">
        <v>3886</v>
      </c>
      <c r="F46" s="11">
        <f>SUM(D46/22065000*100)</f>
        <v>0.017611602084749604</v>
      </c>
      <c r="G46" s="11">
        <f>SUM(D46/22065000*100)</f>
        <v>0.017611602084749604</v>
      </c>
      <c r="H46" s="5"/>
      <c r="I46" s="5"/>
    </row>
    <row r="47" spans="1:9" ht="15">
      <c r="A47" s="5"/>
      <c r="B47" s="5"/>
      <c r="C47" s="5"/>
      <c r="D47" s="5"/>
      <c r="E47" s="5"/>
      <c r="F47" s="5"/>
      <c r="G47" s="5"/>
      <c r="H47" s="5"/>
      <c r="I47" s="5"/>
    </row>
    <row r="48" spans="1:9" s="1" customFormat="1" ht="15">
      <c r="A48" s="3"/>
      <c r="B48" s="3" t="s">
        <v>88</v>
      </c>
      <c r="C48" s="3">
        <f>SUM(C40:C47)</f>
        <v>9026</v>
      </c>
      <c r="D48" s="3">
        <f>SUM(D40:D47)</f>
        <v>6688057</v>
      </c>
      <c r="E48" s="3">
        <f>SUM(E40:E47)</f>
        <v>6591832</v>
      </c>
      <c r="F48" s="8">
        <f>SUM(F40:F47)</f>
        <v>30.31070473600725</v>
      </c>
      <c r="G48" s="8">
        <f>SUM(G40:G47)</f>
        <v>30.31070473600725</v>
      </c>
      <c r="H48" s="3"/>
      <c r="I48" s="3"/>
    </row>
    <row r="49" spans="1:9" ht="15">
      <c r="A49" s="5"/>
      <c r="B49" s="5"/>
      <c r="C49" s="5"/>
      <c r="D49" s="5"/>
      <c r="E49" s="5"/>
      <c r="F49" s="5"/>
      <c r="G49" s="5"/>
      <c r="H49" s="5"/>
      <c r="I49" s="5"/>
    </row>
    <row r="50" spans="1:9" s="1" customFormat="1" ht="15">
      <c r="A50" s="3"/>
      <c r="B50" s="3" t="s">
        <v>89</v>
      </c>
      <c r="C50" s="3">
        <f>C37+C48</f>
        <v>9026</v>
      </c>
      <c r="D50" s="3">
        <f>D37+D48</f>
        <v>6688057</v>
      </c>
      <c r="E50" s="3">
        <f>E37+E48</f>
        <v>6591832</v>
      </c>
      <c r="F50" s="8">
        <f>F37+F48</f>
        <v>30.31070473600725</v>
      </c>
      <c r="G50" s="8">
        <f>SUM(D50/22065000*100)</f>
        <v>30.31070473600725</v>
      </c>
      <c r="H50" s="3"/>
      <c r="I50" s="3"/>
    </row>
    <row r="51" spans="1:9" ht="15">
      <c r="A51" s="5"/>
      <c r="B51" s="5"/>
      <c r="C51" s="5"/>
      <c r="D51" s="5"/>
      <c r="E51" s="5"/>
      <c r="F51" s="5"/>
      <c r="G51" s="5"/>
      <c r="H51" s="5"/>
      <c r="I51" s="5"/>
    </row>
    <row r="52" spans="1:9" s="1" customFormat="1" ht="15">
      <c r="A52" s="3"/>
      <c r="B52" s="3" t="s">
        <v>90</v>
      </c>
      <c r="C52" s="3">
        <f>C24+C50</f>
        <v>9039</v>
      </c>
      <c r="D52" s="3">
        <f>D24+D50</f>
        <v>22065000</v>
      </c>
      <c r="E52" s="3">
        <f>E24+E50</f>
        <v>6941095</v>
      </c>
      <c r="F52" s="8">
        <f>F24+F50</f>
        <v>100</v>
      </c>
      <c r="G52" s="8">
        <f>SUM(D52/22065000*100)</f>
        <v>100</v>
      </c>
      <c r="H52" s="3"/>
      <c r="I52" s="3"/>
    </row>
    <row r="53" spans="1:9" ht="15">
      <c r="A53" s="5"/>
      <c r="B53" s="5"/>
      <c r="C53" s="5"/>
      <c r="D53" s="5"/>
      <c r="E53" s="5"/>
      <c r="F53" s="5"/>
      <c r="G53" s="5"/>
      <c r="H53" s="5"/>
      <c r="I53" s="5"/>
    </row>
    <row r="54" spans="1:9" ht="15">
      <c r="A54" s="5" t="s">
        <v>91</v>
      </c>
      <c r="B54" s="5" t="s">
        <v>92</v>
      </c>
      <c r="C54" s="5"/>
      <c r="D54" s="5"/>
      <c r="E54" s="5"/>
      <c r="F54" s="5"/>
      <c r="G54" s="5"/>
      <c r="H54" s="5"/>
      <c r="I54" s="5"/>
    </row>
    <row r="55" spans="1:9" ht="15">
      <c r="A55" s="5"/>
      <c r="B55" s="5" t="s">
        <v>93</v>
      </c>
      <c r="C55" s="5"/>
      <c r="D55" s="5"/>
      <c r="E55" s="5"/>
      <c r="F55" s="5"/>
      <c r="G55" s="5"/>
      <c r="H55" s="5"/>
      <c r="I55" s="5"/>
    </row>
    <row r="56" spans="1:9" ht="15">
      <c r="A56" s="5"/>
      <c r="B56" s="5"/>
      <c r="C56" s="5"/>
      <c r="D56" s="5"/>
      <c r="E56" s="5"/>
      <c r="F56" s="5"/>
      <c r="G56" s="5"/>
      <c r="H56" s="5"/>
      <c r="I56" s="5"/>
    </row>
    <row r="57" spans="1:9" ht="15">
      <c r="A57" s="10" t="s">
        <v>46</v>
      </c>
      <c r="B57" s="5" t="s">
        <v>94</v>
      </c>
      <c r="C57" s="5"/>
      <c r="D57" s="5"/>
      <c r="E57" s="5"/>
      <c r="F57" s="5"/>
      <c r="G57" s="5"/>
      <c r="H57" s="5"/>
      <c r="I57" s="5"/>
    </row>
    <row r="58" spans="1:9" ht="15">
      <c r="A58" s="10" t="s">
        <v>59</v>
      </c>
      <c r="B58" s="5" t="s">
        <v>95</v>
      </c>
      <c r="C58" s="5">
        <v>0</v>
      </c>
      <c r="D58" s="5">
        <v>0</v>
      </c>
      <c r="E58" s="5">
        <v>0</v>
      </c>
      <c r="F58" s="11">
        <v>0</v>
      </c>
      <c r="G58" s="11">
        <f>SUM(D58/22065000*100)</f>
        <v>0</v>
      </c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  <row r="60" spans="1:9" s="1" customFormat="1" ht="15">
      <c r="A60" s="3"/>
      <c r="B60" s="3" t="s">
        <v>96</v>
      </c>
      <c r="C60" s="3">
        <f>C58+C52</f>
        <v>9039</v>
      </c>
      <c r="D60" s="3">
        <f>D58+D52</f>
        <v>22065000</v>
      </c>
      <c r="E60" s="3">
        <f>E58+E52</f>
        <v>6941095</v>
      </c>
      <c r="F60" s="8">
        <f>SUM(D60/22065000*100)</f>
        <v>100</v>
      </c>
      <c r="G60" s="8">
        <f>G58+G55</f>
        <v>0</v>
      </c>
      <c r="H60" s="3">
        <f>H15+H22</f>
        <v>0</v>
      </c>
      <c r="I60" s="8">
        <f>+H60/D60*100</f>
        <v>0</v>
      </c>
    </row>
  </sheetData>
  <sheetProtection/>
  <mergeCells count="4">
    <mergeCell ref="B4:B5"/>
    <mergeCell ref="A4:A5"/>
    <mergeCell ref="F4:G4"/>
    <mergeCell ref="H4:I4"/>
  </mergeCells>
  <printOptions/>
  <pageMargins left="0.013888888888888888" right="0.20833333333333334" top="0.8333333333333334" bottom="0.416666666666666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55.7109375" style="0" customWidth="1"/>
    <col min="3" max="3" width="11.7109375" style="0" customWidth="1"/>
    <col min="4" max="4" width="15.7109375" style="0" customWidth="1"/>
    <col min="5" max="5" width="13.7109375" style="0" customWidth="1"/>
    <col min="6" max="6" width="16.7109375" style="0" customWidth="1"/>
    <col min="7" max="11" width="14.7109375" style="0" customWidth="1"/>
    <col min="12" max="12" width="25.7109375" style="0" customWidth="1"/>
  </cols>
  <sheetData>
    <row r="1" spans="1:12" s="1" customFormat="1" ht="15">
      <c r="A1" s="3" t="s">
        <v>98</v>
      </c>
      <c r="B1" s="12" t="s">
        <v>97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90">
      <c r="A2" s="3" t="s">
        <v>99</v>
      </c>
      <c r="B2" s="3" t="s">
        <v>100</v>
      </c>
      <c r="C2" s="13" t="s">
        <v>101</v>
      </c>
      <c r="D2" s="13"/>
      <c r="E2" s="13" t="s">
        <v>102</v>
      </c>
      <c r="F2" s="13"/>
      <c r="G2" s="13"/>
      <c r="H2" s="13" t="s">
        <v>103</v>
      </c>
      <c r="I2" s="13"/>
      <c r="J2" s="9" t="s">
        <v>104</v>
      </c>
      <c r="K2" s="9"/>
      <c r="L2" s="7" t="s">
        <v>105</v>
      </c>
    </row>
    <row r="3" spans="1:12" s="1" customFormat="1" ht="75">
      <c r="A3" s="3"/>
      <c r="B3" s="3"/>
      <c r="C3" s="7" t="s">
        <v>106</v>
      </c>
      <c r="D3" s="7" t="s">
        <v>107</v>
      </c>
      <c r="E3" s="7" t="s">
        <v>108</v>
      </c>
      <c r="F3" s="7" t="s">
        <v>109</v>
      </c>
      <c r="G3" s="7" t="s">
        <v>110</v>
      </c>
      <c r="H3" s="7" t="s">
        <v>111</v>
      </c>
      <c r="I3" s="7" t="s">
        <v>112</v>
      </c>
      <c r="J3" s="7" t="s">
        <v>113</v>
      </c>
      <c r="K3" s="7" t="s">
        <v>114</v>
      </c>
      <c r="L3" s="3"/>
    </row>
    <row r="4" spans="1:12" s="1" customFormat="1" ht="15">
      <c r="A4" s="3" t="s">
        <v>115</v>
      </c>
      <c r="B4" s="3" t="s">
        <v>116</v>
      </c>
      <c r="C4" s="3" t="s">
        <v>117</v>
      </c>
      <c r="D4" s="3" t="s">
        <v>118</v>
      </c>
      <c r="E4" s="3" t="s">
        <v>119</v>
      </c>
      <c r="F4" s="3" t="s">
        <v>120</v>
      </c>
      <c r="G4" s="3" t="s">
        <v>121</v>
      </c>
      <c r="H4" s="3" t="s">
        <v>122</v>
      </c>
      <c r="I4" s="3" t="s">
        <v>123</v>
      </c>
      <c r="J4" s="3" t="s">
        <v>124</v>
      </c>
      <c r="K4" s="3" t="s">
        <v>125</v>
      </c>
      <c r="L4" s="3" t="s">
        <v>126</v>
      </c>
    </row>
    <row r="5" spans="1:12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1" customFormat="1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5">
        <v>1</v>
      </c>
      <c r="B7" s="5" t="s">
        <v>127</v>
      </c>
      <c r="C7" s="5">
        <v>3940000</v>
      </c>
      <c r="D7" s="11">
        <f>SUM(C7/22065000*100)</f>
        <v>17.85633355993655</v>
      </c>
      <c r="E7" s="5">
        <v>0</v>
      </c>
      <c r="F7" s="11">
        <f>+E7/C7*100</f>
        <v>0</v>
      </c>
      <c r="G7" s="11">
        <f>+E7/22065000*100</f>
        <v>0</v>
      </c>
      <c r="H7" s="5">
        <v>0</v>
      </c>
      <c r="I7" s="11">
        <v>0</v>
      </c>
      <c r="J7" s="5">
        <v>0</v>
      </c>
      <c r="K7" s="11">
        <v>0</v>
      </c>
      <c r="L7" s="11">
        <v>0</v>
      </c>
    </row>
    <row r="8" spans="1:12" ht="15">
      <c r="A8" s="5">
        <v>2</v>
      </c>
      <c r="B8" s="5" t="s">
        <v>128</v>
      </c>
      <c r="C8" s="5">
        <v>3704550</v>
      </c>
      <c r="D8" s="11">
        <f>SUM(C8/22065000*100)</f>
        <v>16.789259007477906</v>
      </c>
      <c r="E8" s="5">
        <v>0</v>
      </c>
      <c r="F8" s="11">
        <f>+E8/C8*100</f>
        <v>0</v>
      </c>
      <c r="G8" s="11">
        <f>+E8/22065000*100</f>
        <v>0</v>
      </c>
      <c r="H8" s="5">
        <v>0</v>
      </c>
      <c r="I8" s="11">
        <v>0</v>
      </c>
      <c r="J8" s="5">
        <v>0</v>
      </c>
      <c r="K8" s="11">
        <v>0</v>
      </c>
      <c r="L8" s="11">
        <v>0</v>
      </c>
    </row>
    <row r="9" spans="1:12" ht="15">
      <c r="A9" s="5">
        <v>3</v>
      </c>
      <c r="B9" s="5" t="s">
        <v>129</v>
      </c>
      <c r="C9" s="5">
        <v>2810750</v>
      </c>
      <c r="D9" s="11">
        <f>SUM(C9/22065000*100)</f>
        <v>12.73849988669839</v>
      </c>
      <c r="E9" s="5">
        <v>0</v>
      </c>
      <c r="F9" s="11">
        <f>+E9/C9*100</f>
        <v>0</v>
      </c>
      <c r="G9" s="11">
        <f>+E9/22065000*100</f>
        <v>0</v>
      </c>
      <c r="H9" s="5">
        <v>0</v>
      </c>
      <c r="I9" s="11">
        <v>0</v>
      </c>
      <c r="J9" s="5">
        <v>0</v>
      </c>
      <c r="K9" s="11">
        <v>0</v>
      </c>
      <c r="L9" s="11">
        <v>0</v>
      </c>
    </row>
    <row r="10" spans="1:12" ht="15">
      <c r="A10" s="5">
        <v>4</v>
      </c>
      <c r="B10" s="5" t="s">
        <v>130</v>
      </c>
      <c r="C10" s="5">
        <v>1303320</v>
      </c>
      <c r="D10" s="11">
        <f>SUM(C10/22065000*100)</f>
        <v>5.906730115567641</v>
      </c>
      <c r="E10" s="5">
        <v>0</v>
      </c>
      <c r="F10" s="11">
        <f>+E10/C10*100</f>
        <v>0</v>
      </c>
      <c r="G10" s="11">
        <f>+E10/22065000*100</f>
        <v>0</v>
      </c>
      <c r="H10" s="5">
        <v>0</v>
      </c>
      <c r="I10" s="11">
        <v>0</v>
      </c>
      <c r="J10" s="5">
        <v>0</v>
      </c>
      <c r="K10" s="11">
        <v>0</v>
      </c>
      <c r="L10" s="11">
        <v>0</v>
      </c>
    </row>
    <row r="11" spans="1:12" ht="15">
      <c r="A11" s="5">
        <v>5</v>
      </c>
      <c r="B11" s="5" t="s">
        <v>131</v>
      </c>
      <c r="C11" s="5">
        <v>1244260</v>
      </c>
      <c r="D11" s="11">
        <f>SUM(C11/22065000*100)</f>
        <v>5.639066394742805</v>
      </c>
      <c r="E11" s="5">
        <v>0</v>
      </c>
      <c r="F11" s="11">
        <f>+E11/C11*100</f>
        <v>0</v>
      </c>
      <c r="G11" s="11">
        <f>+E11/22065000*100</f>
        <v>0</v>
      </c>
      <c r="H11" s="5">
        <v>0</v>
      </c>
      <c r="I11" s="11">
        <v>0</v>
      </c>
      <c r="J11" s="5">
        <v>0</v>
      </c>
      <c r="K11" s="11">
        <v>0</v>
      </c>
      <c r="L11" s="11">
        <v>0</v>
      </c>
    </row>
    <row r="12" spans="1:12" ht="15">
      <c r="A12" s="5">
        <v>6</v>
      </c>
      <c r="B12" s="5" t="s">
        <v>132</v>
      </c>
      <c r="C12" s="5">
        <v>812500</v>
      </c>
      <c r="D12" s="11">
        <f>SUM(C12/22065000*100)</f>
        <v>3.6823022886924996</v>
      </c>
      <c r="E12" s="5">
        <v>0</v>
      </c>
      <c r="F12" s="11">
        <f>+E12/C12*100</f>
        <v>0</v>
      </c>
      <c r="G12" s="11">
        <f>+E12/22065000*100</f>
        <v>0</v>
      </c>
      <c r="H12" s="5">
        <v>0</v>
      </c>
      <c r="I12" s="11">
        <v>0</v>
      </c>
      <c r="J12" s="5">
        <v>0</v>
      </c>
      <c r="K12" s="11">
        <v>0</v>
      </c>
      <c r="L12" s="11">
        <v>0</v>
      </c>
    </row>
    <row r="13" spans="1:12" ht="15">
      <c r="A13" s="5">
        <v>7</v>
      </c>
      <c r="B13" s="5" t="s">
        <v>133</v>
      </c>
      <c r="C13" s="5">
        <v>760300</v>
      </c>
      <c r="D13" s="11">
        <f>SUM(C13/22065000*100)</f>
        <v>3.445728529345117</v>
      </c>
      <c r="E13" s="5">
        <v>0</v>
      </c>
      <c r="F13" s="11">
        <f>+E13/C13*100</f>
        <v>0</v>
      </c>
      <c r="G13" s="11">
        <f>+E13/22065000*100</f>
        <v>0</v>
      </c>
      <c r="H13" s="5">
        <v>0</v>
      </c>
      <c r="I13" s="11">
        <v>0</v>
      </c>
      <c r="J13" s="5">
        <v>0</v>
      </c>
      <c r="K13" s="11">
        <v>0</v>
      </c>
      <c r="L13" s="11">
        <v>0</v>
      </c>
    </row>
    <row r="14" spans="1:12" ht="15">
      <c r="A14" s="5">
        <v>8</v>
      </c>
      <c r="B14" s="5" t="s">
        <v>134</v>
      </c>
      <c r="C14" s="5">
        <v>341150</v>
      </c>
      <c r="D14" s="11">
        <f>SUM(C14/22065000*100)</f>
        <v>1.5461137548153183</v>
      </c>
      <c r="E14" s="5">
        <v>0</v>
      </c>
      <c r="F14" s="11">
        <f>+E14/C14*100</f>
        <v>0</v>
      </c>
      <c r="G14" s="11">
        <f>+E14/22065000*100</f>
        <v>0</v>
      </c>
      <c r="H14" s="5">
        <v>0</v>
      </c>
      <c r="I14" s="11">
        <v>0</v>
      </c>
      <c r="J14" s="5">
        <v>0</v>
      </c>
      <c r="K14" s="11">
        <v>0</v>
      </c>
      <c r="L14" s="11">
        <v>0</v>
      </c>
    </row>
    <row r="15" spans="1:12" ht="15">
      <c r="A15" s="5">
        <v>9</v>
      </c>
      <c r="B15" s="5" t="s">
        <v>135</v>
      </c>
      <c r="C15" s="5">
        <v>325000</v>
      </c>
      <c r="D15" s="11">
        <f>SUM(C15/22065000*100)</f>
        <v>1.4729209154769998</v>
      </c>
      <c r="E15" s="5">
        <v>0</v>
      </c>
      <c r="F15" s="11">
        <f>+E15/C15*100</f>
        <v>0</v>
      </c>
      <c r="G15" s="11">
        <f>+E15/22065000*100</f>
        <v>0</v>
      </c>
      <c r="H15" s="5">
        <v>0</v>
      </c>
      <c r="I15" s="11">
        <v>0</v>
      </c>
      <c r="J15" s="5">
        <v>0</v>
      </c>
      <c r="K15" s="11">
        <v>0</v>
      </c>
      <c r="L15" s="11">
        <v>0</v>
      </c>
    </row>
    <row r="16" spans="1:12" ht="15">
      <c r="A16" s="5">
        <v>10</v>
      </c>
      <c r="B16" s="5" t="s">
        <v>136</v>
      </c>
      <c r="C16" s="5">
        <v>102900</v>
      </c>
      <c r="D16" s="11">
        <f>SUM(C16/22065000*100)</f>
        <v>0.4663494221617947</v>
      </c>
      <c r="E16" s="5">
        <v>0</v>
      </c>
      <c r="F16" s="11">
        <f>+E16/C16*100</f>
        <v>0</v>
      </c>
      <c r="G16" s="11">
        <f>+E16/22065000*100</f>
        <v>0</v>
      </c>
      <c r="H16" s="5">
        <v>0</v>
      </c>
      <c r="I16" s="11">
        <v>0</v>
      </c>
      <c r="J16" s="5">
        <v>0</v>
      </c>
      <c r="K16" s="11">
        <v>0</v>
      </c>
      <c r="L16" s="11">
        <v>0</v>
      </c>
    </row>
    <row r="17" spans="1:12" ht="15">
      <c r="A17" s="5">
        <v>11</v>
      </c>
      <c r="B17" s="5" t="s">
        <v>137</v>
      </c>
      <c r="C17" s="5">
        <v>20000</v>
      </c>
      <c r="D17" s="11">
        <f>SUM(C17/22065000*100)</f>
        <v>0.0906412871062769</v>
      </c>
      <c r="E17" s="5">
        <v>0</v>
      </c>
      <c r="F17" s="11">
        <f>+E17/C17*100</f>
        <v>0</v>
      </c>
      <c r="G17" s="11">
        <f>+E17/22065000*100</f>
        <v>0</v>
      </c>
      <c r="H17" s="5">
        <v>0</v>
      </c>
      <c r="I17" s="11">
        <v>0</v>
      </c>
      <c r="J17" s="5">
        <v>0</v>
      </c>
      <c r="K17" s="11">
        <v>0</v>
      </c>
      <c r="L17" s="11">
        <v>0</v>
      </c>
    </row>
    <row r="18" spans="1:12" ht="15">
      <c r="A18" s="5">
        <v>12</v>
      </c>
      <c r="B18" s="5" t="s">
        <v>138</v>
      </c>
      <c r="C18" s="5">
        <v>8113</v>
      </c>
      <c r="D18" s="11">
        <f>SUM(C18/22065000*100)</f>
        <v>0.03676863811466123</v>
      </c>
      <c r="E18" s="5">
        <v>0</v>
      </c>
      <c r="F18" s="11">
        <f>+E18/C18*100</f>
        <v>0</v>
      </c>
      <c r="G18" s="11">
        <f>+E18/22065000*100</f>
        <v>0</v>
      </c>
      <c r="H18" s="5">
        <v>0</v>
      </c>
      <c r="I18" s="11">
        <v>0</v>
      </c>
      <c r="J18" s="5">
        <v>0</v>
      </c>
      <c r="K18" s="11">
        <v>0</v>
      </c>
      <c r="L18" s="11">
        <v>0</v>
      </c>
    </row>
    <row r="19" spans="1:12" ht="15">
      <c r="A19" s="5">
        <v>13</v>
      </c>
      <c r="B19" s="5" t="s">
        <v>139</v>
      </c>
      <c r="C19" s="5">
        <v>4100</v>
      </c>
      <c r="D19" s="11">
        <f>SUM(C19/22065000*100)</f>
        <v>0.018581463856786766</v>
      </c>
      <c r="E19" s="5">
        <v>0</v>
      </c>
      <c r="F19" s="11">
        <f>+E19/C19*100</f>
        <v>0</v>
      </c>
      <c r="G19" s="11">
        <f>+E19/22065000*100</f>
        <v>0</v>
      </c>
      <c r="H19" s="5">
        <v>0</v>
      </c>
      <c r="I19" s="11">
        <v>0</v>
      </c>
      <c r="J19" s="5">
        <v>0</v>
      </c>
      <c r="K19" s="11">
        <v>0</v>
      </c>
      <c r="L19" s="11">
        <v>0</v>
      </c>
    </row>
    <row r="20" spans="1:12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s="1" customFormat="1" ht="15">
      <c r="A21" s="3"/>
      <c r="B21" s="3" t="s">
        <v>140</v>
      </c>
      <c r="C21" s="3">
        <f>SUM(C7:C19)</f>
        <v>15376943</v>
      </c>
      <c r="D21" s="8">
        <f>SUM(D7:D19)</f>
        <v>69.68929526399276</v>
      </c>
      <c r="E21" s="3">
        <f>SUM(E7:E19)</f>
        <v>0</v>
      </c>
      <c r="F21" s="8">
        <f>+E21/C21*100</f>
        <v>0</v>
      </c>
      <c r="G21" s="8">
        <f>+E21/22065000*100</f>
        <v>0</v>
      </c>
      <c r="H21" s="3">
        <f>SUM(H7:H19)</f>
        <v>0</v>
      </c>
      <c r="I21" s="8">
        <f>SUM(I7:I19)</f>
        <v>0</v>
      </c>
      <c r="J21" s="3">
        <f>SUM(J7:J19)</f>
        <v>0</v>
      </c>
      <c r="K21" s="8">
        <f>SUM(K7:K19)</f>
        <v>0</v>
      </c>
      <c r="L21" s="8">
        <f>SUM(L7:L19)</f>
        <v>0</v>
      </c>
    </row>
  </sheetData>
  <sheetProtection/>
  <mergeCells count="5">
    <mergeCell ref="B1:L1"/>
    <mergeCell ref="C2:D2"/>
    <mergeCell ref="E2:G2"/>
    <mergeCell ref="H2:I2"/>
    <mergeCell ref="J2:K2"/>
  </mergeCells>
  <printOptions/>
  <pageMargins left="0.013888888888888888" right="0.416666666666666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60.7109375" style="0" customWidth="1"/>
    <col min="3" max="3" width="14.7109375" style="0" customWidth="1"/>
    <col min="4" max="4" width="25.7109375" style="0" customWidth="1"/>
    <col min="5" max="8" width="14.7109375" style="0" customWidth="1"/>
    <col min="9" max="9" width="25.7109375" style="0" customWidth="1"/>
  </cols>
  <sheetData>
    <row r="1" spans="1:9" s="1" customFormat="1" ht="15">
      <c r="A1" s="3" t="s">
        <v>142</v>
      </c>
      <c r="B1" s="12" t="s">
        <v>141</v>
      </c>
      <c r="C1" s="12"/>
      <c r="D1" s="12"/>
      <c r="E1" s="12"/>
      <c r="F1" s="12"/>
      <c r="G1" s="12"/>
      <c r="H1" s="12"/>
      <c r="I1" s="12"/>
    </row>
    <row r="2" spans="1:9" s="1" customFormat="1" ht="90">
      <c r="A2" s="3" t="s">
        <v>143</v>
      </c>
      <c r="B2" s="3" t="s">
        <v>144</v>
      </c>
      <c r="C2" s="7" t="s">
        <v>145</v>
      </c>
      <c r="D2" s="7" t="s">
        <v>146</v>
      </c>
      <c r="E2" s="2" t="s">
        <v>147</v>
      </c>
      <c r="F2" s="2"/>
      <c r="G2" s="2" t="s">
        <v>104</v>
      </c>
      <c r="H2" s="2"/>
      <c r="I2" s="7" t="s">
        <v>148</v>
      </c>
    </row>
    <row r="3" spans="1:9" s="1" customFormat="1" ht="75">
      <c r="A3" s="3"/>
      <c r="B3" s="3"/>
      <c r="C3" s="3"/>
      <c r="D3" s="3"/>
      <c r="E3" s="7" t="s">
        <v>149</v>
      </c>
      <c r="F3" s="7" t="s">
        <v>150</v>
      </c>
      <c r="G3" s="7" t="s">
        <v>113</v>
      </c>
      <c r="H3" s="7" t="s">
        <v>151</v>
      </c>
      <c r="I3" s="3"/>
    </row>
    <row r="4" spans="1:9" ht="15">
      <c r="A4" s="5">
        <v>1</v>
      </c>
      <c r="B4" s="5" t="s">
        <v>152</v>
      </c>
      <c r="C4" s="5">
        <v>400000</v>
      </c>
      <c r="D4" s="11">
        <f>SUM(C4/22065000*100)</f>
        <v>1.8128257421255383</v>
      </c>
      <c r="E4" s="5">
        <v>0</v>
      </c>
      <c r="F4" s="11">
        <v>0</v>
      </c>
      <c r="G4" s="5">
        <v>0</v>
      </c>
      <c r="H4" s="11">
        <v>0</v>
      </c>
      <c r="I4" s="11">
        <v>0</v>
      </c>
    </row>
    <row r="5" spans="1:9" ht="15">
      <c r="A5" s="5">
        <v>2</v>
      </c>
      <c r="B5" s="5" t="s">
        <v>153</v>
      </c>
      <c r="C5" s="5">
        <v>316101</v>
      </c>
      <c r="D5" s="11">
        <f>SUM(C5/22065000*100)</f>
        <v>1.4325900747790619</v>
      </c>
      <c r="E5" s="5">
        <v>0</v>
      </c>
      <c r="F5" s="11">
        <v>0</v>
      </c>
      <c r="G5" s="5">
        <v>0</v>
      </c>
      <c r="H5" s="11">
        <v>0</v>
      </c>
      <c r="I5" s="11">
        <v>0</v>
      </c>
    </row>
    <row r="6" spans="1:9" ht="15">
      <c r="A6" s="5">
        <v>3</v>
      </c>
      <c r="B6" s="5" t="s">
        <v>154</v>
      </c>
      <c r="C6" s="5">
        <v>305343</v>
      </c>
      <c r="D6" s="11">
        <f>SUM(C6/22065000*100)</f>
        <v>1.3838341264445955</v>
      </c>
      <c r="E6" s="5">
        <v>0</v>
      </c>
      <c r="F6" s="11">
        <v>0</v>
      </c>
      <c r="G6" s="5">
        <v>0</v>
      </c>
      <c r="H6" s="11">
        <v>0</v>
      </c>
      <c r="I6" s="11">
        <v>0</v>
      </c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s="1" customFormat="1" ht="15">
      <c r="A8" s="3"/>
      <c r="B8" s="3" t="s">
        <v>140</v>
      </c>
      <c r="C8" s="3">
        <f>SUM(C4:C6)</f>
        <v>1021444</v>
      </c>
      <c r="D8" s="8">
        <f>SUM(D4:D6)</f>
        <v>4.629249943349196</v>
      </c>
      <c r="E8" s="3">
        <f>SUM(E4:E6)</f>
        <v>0</v>
      </c>
      <c r="F8" s="8">
        <f>SUM(F4:F6)</f>
        <v>0</v>
      </c>
      <c r="G8" s="3">
        <f>SUM(G4:G6)</f>
        <v>0</v>
      </c>
      <c r="H8" s="8">
        <f>SUM(H4:H6)</f>
        <v>0</v>
      </c>
      <c r="I8" s="8">
        <f>SUM(I4:I6)</f>
        <v>0</v>
      </c>
    </row>
  </sheetData>
  <sheetProtection/>
  <mergeCells count="3">
    <mergeCell ref="B1:I1"/>
    <mergeCell ref="E2:F2"/>
    <mergeCell ref="G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7.7109375" style="0" customWidth="1"/>
    <col min="2" max="2" width="60.7109375" style="0" customWidth="1"/>
    <col min="3" max="3" width="14.7109375" style="0" customWidth="1"/>
    <col min="4" max="4" width="25.7109375" style="0" customWidth="1"/>
    <col min="5" max="8" width="14.7109375" style="0" customWidth="1"/>
    <col min="9" max="9" width="25.7109375" style="0" customWidth="1"/>
  </cols>
  <sheetData>
    <row r="1" spans="1:9" s="1" customFormat="1" ht="15">
      <c r="A1" s="3" t="s">
        <v>156</v>
      </c>
      <c r="B1" s="12" t="s">
        <v>155</v>
      </c>
      <c r="C1" s="12"/>
      <c r="D1" s="12"/>
      <c r="E1" s="12"/>
      <c r="F1" s="12"/>
      <c r="G1" s="12"/>
      <c r="H1" s="12"/>
      <c r="I1" s="12"/>
    </row>
    <row r="2" spans="1:9" s="1" customFormat="1" ht="90">
      <c r="A2" s="3" t="s">
        <v>143</v>
      </c>
      <c r="B2" s="3" t="s">
        <v>157</v>
      </c>
      <c r="C2" s="7" t="s">
        <v>145</v>
      </c>
      <c r="D2" s="7" t="s">
        <v>146</v>
      </c>
      <c r="E2" s="2" t="s">
        <v>147</v>
      </c>
      <c r="F2" s="2"/>
      <c r="G2" s="2" t="s">
        <v>104</v>
      </c>
      <c r="H2" s="2"/>
      <c r="I2" s="7" t="s">
        <v>148</v>
      </c>
    </row>
    <row r="3" spans="1:9" s="1" customFormat="1" ht="75">
      <c r="A3" s="3"/>
      <c r="B3" s="3"/>
      <c r="C3" s="3"/>
      <c r="D3" s="3"/>
      <c r="E3" s="7" t="s">
        <v>149</v>
      </c>
      <c r="F3" s="7" t="s">
        <v>150</v>
      </c>
      <c r="G3" s="7" t="s">
        <v>113</v>
      </c>
      <c r="H3" s="7" t="s">
        <v>151</v>
      </c>
      <c r="I3" s="3"/>
    </row>
    <row r="4" spans="1:9" s="1" customFormat="1" ht="15">
      <c r="A4" s="3"/>
      <c r="B4" s="3"/>
      <c r="C4" s="3"/>
      <c r="D4" s="3"/>
      <c r="E4" s="7"/>
      <c r="F4" s="7"/>
      <c r="G4" s="7"/>
      <c r="H4" s="7"/>
      <c r="I4" s="3"/>
    </row>
    <row r="5" spans="1:9" s="1" customFormat="1" ht="15">
      <c r="A5" s="3"/>
      <c r="B5" s="3"/>
      <c r="C5" s="3"/>
      <c r="D5" s="3"/>
      <c r="E5" s="7"/>
      <c r="F5" s="7"/>
      <c r="G5" s="7"/>
      <c r="H5" s="7"/>
      <c r="I5" s="3"/>
    </row>
    <row r="6" spans="1:9" s="1" customFormat="1" ht="15">
      <c r="A6" s="3"/>
      <c r="B6" s="15" t="s">
        <v>175</v>
      </c>
      <c r="C6" s="3"/>
      <c r="D6" s="3"/>
      <c r="E6" s="7"/>
      <c r="F6" s="7"/>
      <c r="G6" s="7"/>
      <c r="H6" s="7"/>
      <c r="I6" s="3"/>
    </row>
    <row r="7" spans="1:9" s="1" customFormat="1" ht="15">
      <c r="A7" s="3"/>
      <c r="B7" s="3"/>
      <c r="C7" s="3"/>
      <c r="D7" s="3"/>
      <c r="E7" s="7"/>
      <c r="F7" s="7"/>
      <c r="G7" s="7"/>
      <c r="H7" s="7"/>
      <c r="I7" s="3"/>
    </row>
    <row r="8" spans="1:9" s="1" customFormat="1" ht="15">
      <c r="A8" s="3"/>
      <c r="B8" s="3"/>
      <c r="C8" s="3"/>
      <c r="D8" s="3"/>
      <c r="E8" s="7"/>
      <c r="F8" s="7"/>
      <c r="G8" s="7"/>
      <c r="H8" s="7"/>
      <c r="I8" s="3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9" s="1" customFormat="1" ht="15">
      <c r="A10" s="3"/>
      <c r="B10" s="3" t="s">
        <v>140</v>
      </c>
      <c r="C10" s="3">
        <f>SUM(C3:C9)</f>
        <v>0</v>
      </c>
      <c r="D10" s="3">
        <f>SUM(D3:D9)</f>
        <v>0</v>
      </c>
      <c r="E10" s="3">
        <f>SUM(E3:E9)</f>
        <v>0</v>
      </c>
      <c r="F10" s="3">
        <f>SUM(F3:F9)</f>
        <v>0</v>
      </c>
      <c r="G10" s="3">
        <f>SUM(G3:G9)</f>
        <v>0</v>
      </c>
      <c r="H10" s="3">
        <f>SUM(H3:H9)</f>
        <v>0</v>
      </c>
      <c r="I10" s="3">
        <f>SUM(I3:I9)</f>
        <v>0</v>
      </c>
    </row>
  </sheetData>
  <sheetProtection/>
  <mergeCells count="3">
    <mergeCell ref="B1:I1"/>
    <mergeCell ref="E2:F2"/>
    <mergeCell ref="G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7.7109375" style="0" customWidth="1"/>
    <col min="2" max="2" width="60.7109375" style="0" customWidth="1"/>
    <col min="3" max="5" width="14.7109375" style="0" customWidth="1"/>
  </cols>
  <sheetData>
    <row r="1" spans="1:5" s="1" customFormat="1" ht="15">
      <c r="A1" s="3" t="s">
        <v>159</v>
      </c>
      <c r="B1" s="14" t="s">
        <v>158</v>
      </c>
      <c r="C1" s="14"/>
      <c r="D1" s="14"/>
      <c r="E1" s="3"/>
    </row>
    <row r="2" spans="1:5" ht="15">
      <c r="A2" s="5"/>
      <c r="B2" s="5"/>
      <c r="C2" s="5"/>
      <c r="D2" s="5"/>
      <c r="E2" s="5"/>
    </row>
    <row r="3" spans="1:5" ht="15">
      <c r="A3" s="5" t="s">
        <v>160</v>
      </c>
      <c r="B3" s="5" t="s">
        <v>161</v>
      </c>
      <c r="C3" s="5" t="s">
        <v>162</v>
      </c>
      <c r="D3" s="5" t="s">
        <v>163</v>
      </c>
      <c r="E3" s="5" t="s">
        <v>164</v>
      </c>
    </row>
    <row r="4" spans="1:5" ht="15">
      <c r="A4" s="5"/>
      <c r="B4" s="5"/>
      <c r="C4" s="5"/>
      <c r="D4" s="5"/>
      <c r="E4" s="5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16" t="s">
        <v>175</v>
      </c>
      <c r="C7" s="5"/>
      <c r="D7" s="5"/>
      <c r="E7" s="5"/>
    </row>
    <row r="8" spans="1:5" ht="15">
      <c r="A8" s="5"/>
      <c r="B8" s="5"/>
      <c r="C8" s="5"/>
      <c r="D8" s="5"/>
      <c r="E8" s="5"/>
    </row>
    <row r="9" spans="1:5" ht="15">
      <c r="A9" s="5"/>
      <c r="B9" s="5"/>
      <c r="C9" s="5"/>
      <c r="D9" s="5"/>
      <c r="E9" s="5"/>
    </row>
    <row r="10" spans="1:5" ht="15">
      <c r="A10" s="5"/>
      <c r="B10" s="5"/>
      <c r="C10" s="5"/>
      <c r="D10" s="5"/>
      <c r="E10" s="5"/>
    </row>
    <row r="11" spans="1:5" s="1" customFormat="1" ht="15">
      <c r="A11" s="3"/>
      <c r="B11" s="3" t="s">
        <v>140</v>
      </c>
      <c r="C11" s="3"/>
      <c r="D11" s="3">
        <f>SUM(D3:D10)</f>
        <v>0</v>
      </c>
      <c r="E11" s="3">
        <f>SUM(E3:E10)</f>
        <v>0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7.7109375" style="0" customWidth="1"/>
    <col min="2" max="2" width="40.7109375" style="0" customWidth="1"/>
    <col min="3" max="4" width="20.7109375" style="0" customWidth="1"/>
    <col min="5" max="5" width="30.7109375" style="0" customWidth="1"/>
  </cols>
  <sheetData>
    <row r="1" spans="1:5" s="1" customFormat="1" ht="15">
      <c r="A1" s="3" t="s">
        <v>166</v>
      </c>
      <c r="B1" s="14" t="s">
        <v>165</v>
      </c>
      <c r="C1" s="14"/>
      <c r="D1" s="14"/>
      <c r="E1" s="14"/>
    </row>
    <row r="2" spans="1:5" ht="15">
      <c r="A2" s="5"/>
      <c r="B2" s="5"/>
      <c r="C2" s="5"/>
      <c r="D2" s="5"/>
      <c r="E2" s="5"/>
    </row>
    <row r="3" spans="1:5" s="1" customFormat="1" ht="75">
      <c r="A3" s="3" t="s">
        <v>143</v>
      </c>
      <c r="B3" s="3" t="s">
        <v>167</v>
      </c>
      <c r="C3" s="7" t="s">
        <v>168</v>
      </c>
      <c r="D3" s="7" t="s">
        <v>169</v>
      </c>
      <c r="E3" s="7" t="s">
        <v>170</v>
      </c>
    </row>
    <row r="4" spans="1:5" s="1" customFormat="1" ht="15">
      <c r="A4" s="3"/>
      <c r="B4" s="3"/>
      <c r="C4" s="7"/>
      <c r="D4" s="7"/>
      <c r="E4" s="7"/>
    </row>
    <row r="5" spans="1:5" s="1" customFormat="1" ht="15">
      <c r="A5" s="3"/>
      <c r="B5" s="3"/>
      <c r="C5" s="7"/>
      <c r="D5" s="7"/>
      <c r="E5" s="7"/>
    </row>
    <row r="6" spans="1:5" s="1" customFormat="1" ht="15">
      <c r="A6" s="3"/>
      <c r="B6" s="3"/>
      <c r="C6" s="7"/>
      <c r="D6" s="7"/>
      <c r="E6" s="7"/>
    </row>
    <row r="7" spans="1:5" s="1" customFormat="1" ht="15">
      <c r="A7" s="3"/>
      <c r="B7" s="15" t="s">
        <v>175</v>
      </c>
      <c r="C7" s="7"/>
      <c r="D7" s="7"/>
      <c r="E7" s="7"/>
    </row>
    <row r="8" spans="1:5" s="1" customFormat="1" ht="15">
      <c r="A8" s="3"/>
      <c r="B8" s="3"/>
      <c r="C8" s="7"/>
      <c r="D8" s="7"/>
      <c r="E8" s="7"/>
    </row>
    <row r="9" spans="1:5" ht="15">
      <c r="A9" s="5"/>
      <c r="B9" s="5"/>
      <c r="C9" s="5"/>
      <c r="D9" s="5"/>
      <c r="E9" s="5"/>
    </row>
    <row r="10" spans="1:5" s="1" customFormat="1" ht="15">
      <c r="A10" s="3"/>
      <c r="B10" s="3" t="s">
        <v>140</v>
      </c>
      <c r="C10" s="3">
        <f>SUM(C3:C9)</f>
        <v>0</v>
      </c>
      <c r="D10" s="3">
        <f>SUM(D3:D9)</f>
        <v>0</v>
      </c>
      <c r="E10" s="3">
        <f>SUM(E3:E9)</f>
        <v>0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7.7109375" style="0" customWidth="1"/>
    <col min="2" max="2" width="60.7109375" style="0" customWidth="1"/>
    <col min="3" max="3" width="15.7109375" style="0" customWidth="1"/>
    <col min="4" max="4" width="14.7109375" style="0" customWidth="1"/>
    <col min="5" max="5" width="35.7109375" style="0" customWidth="1"/>
  </cols>
  <sheetData>
    <row r="1" spans="1:5" s="1" customFormat="1" ht="45" customHeight="1">
      <c r="A1" s="3" t="s">
        <v>172</v>
      </c>
      <c r="B1" s="13" t="s">
        <v>171</v>
      </c>
      <c r="C1" s="13"/>
      <c r="D1" s="13"/>
      <c r="E1" s="13"/>
    </row>
    <row r="2" spans="1:5" ht="15">
      <c r="A2" s="5"/>
      <c r="B2" s="5"/>
      <c r="C2" s="5"/>
      <c r="D2" s="5"/>
      <c r="E2" s="5"/>
    </row>
    <row r="3" spans="1:5" s="1" customFormat="1" ht="75">
      <c r="A3" s="3" t="s">
        <v>143</v>
      </c>
      <c r="B3" s="3" t="s">
        <v>173</v>
      </c>
      <c r="C3" s="7" t="s">
        <v>167</v>
      </c>
      <c r="D3" s="7" t="s">
        <v>169</v>
      </c>
      <c r="E3" s="7" t="s">
        <v>174</v>
      </c>
    </row>
    <row r="4" spans="1:5" s="1" customFormat="1" ht="15">
      <c r="A4" s="3"/>
      <c r="B4" s="3"/>
      <c r="C4" s="7"/>
      <c r="D4" s="7"/>
      <c r="E4" s="7"/>
    </row>
    <row r="5" spans="1:5" s="1" customFormat="1" ht="15">
      <c r="A5" s="3"/>
      <c r="B5" s="3"/>
      <c r="C5" s="7"/>
      <c r="D5" s="7"/>
      <c r="E5" s="7"/>
    </row>
    <row r="6" spans="1:5" s="1" customFormat="1" ht="15">
      <c r="A6" s="3"/>
      <c r="B6" s="15" t="s">
        <v>175</v>
      </c>
      <c r="C6" s="7"/>
      <c r="D6" s="7"/>
      <c r="E6" s="7"/>
    </row>
    <row r="7" spans="1:5" s="1" customFormat="1" ht="15">
      <c r="A7" s="3"/>
      <c r="B7" s="3"/>
      <c r="C7" s="7"/>
      <c r="D7" s="7"/>
      <c r="E7" s="7"/>
    </row>
    <row r="8" spans="1:5" s="1" customFormat="1" ht="15">
      <c r="A8" s="3"/>
      <c r="B8" s="3"/>
      <c r="C8" s="7"/>
      <c r="D8" s="7"/>
      <c r="E8" s="7"/>
    </row>
    <row r="9" spans="1:5" s="1" customFormat="1" ht="15">
      <c r="A9" s="3"/>
      <c r="B9" s="3"/>
      <c r="C9" s="7"/>
      <c r="D9" s="7"/>
      <c r="E9" s="7"/>
    </row>
    <row r="10" spans="1:5" ht="15">
      <c r="A10" s="5"/>
      <c r="B10" s="5"/>
      <c r="C10" s="5"/>
      <c r="D10" s="5"/>
      <c r="E10" s="5"/>
    </row>
    <row r="11" spans="1:5" s="1" customFormat="1" ht="15">
      <c r="A11" s="3"/>
      <c r="B11" s="3" t="s">
        <v>140</v>
      </c>
      <c r="C11" s="3"/>
      <c r="D11" s="3">
        <f>SUM(D3:D10)</f>
        <v>0</v>
      </c>
      <c r="E11" s="3">
        <f>SUM(E3:E10)</f>
        <v>0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manoj.pillai</dc:creator>
  <cp:keywords/>
  <dc:description/>
  <cp:lastModifiedBy>manoj.pillai</cp:lastModifiedBy>
  <dcterms:created xsi:type="dcterms:W3CDTF">2012-04-04T07:10:06Z</dcterms:created>
  <dcterms:modified xsi:type="dcterms:W3CDTF">2012-04-04T07:13:45Z</dcterms:modified>
  <cp:category/>
  <cp:version/>
  <cp:contentType/>
  <cp:contentStatus/>
</cp:coreProperties>
</file>